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<sst xmlns="http://schemas.openxmlformats.org/spreadsheetml/2006/main" count="88" uniqueCount="50">
  <si>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</si>
  <si>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</si>
  <si>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</si>
  <si>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</si>
  <si>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</si>
  <si>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</si>
  <si>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</si>
  <si>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</si>
  <si>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</si>
  <si>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</si>
  <si>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</si>
  <si>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</si>
  <si>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</si>
  <si>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</si>
  <si>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</si>
  <si>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</si>
  <si>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</si>
  <si>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</si>
  <si>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</si>
  <si>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</si>
  <si>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</si>
  <si>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</si>
  <si>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</si>
  <si>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</si>
  <si>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</si>
  <si>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</si>
  <si>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</si>
  <si>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</si>
  <si>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</si>
  <si>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</si>
  <si>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</si>
  <si>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</si>
  <si>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</si>
  <si>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</si>
  <si>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</si>
  <si>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</si>
  <si>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</si>
  <si>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</si>
  <si>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</si>
  <si>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</si>
  <si>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</si>
  <si>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</si>
  <si>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</si>
  <si>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</si>
  <si>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</si>
  <si>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</si>
  <si>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Утвержденные бюджетные назначения на 2022 год</t>
  </si>
  <si>
    <t>Обеспечение проведения выборов и референдумов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</si>
  <si>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июнь 2022 года (нарастающим итогом с начала года)</t>
  </si>
  <si>
    <t>Исполнено за июнь 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</si>
</sst>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00_р_._-;\-* #,##0.000_р_._-;_-* &quot;-&quot;??_р_._-;_-@_-"/>
    <numFmt numFmtId="168" formatCode="0.000"/>
    <numFmt numFmtId="169" formatCode="_-* #,##0.000_р_._-;\-* #,##0.000_р_._-;_-* &quot;-&quot;?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_р_._-;\-* #,##0.000000_р_._-;_-* &quot;-&quot;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right" wrapText="1"/>
    </xf>
    <xf numFmtId="168" fontId="6" fillId="0" borderId="0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8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tabSelected="1" zoomScale="98" zoomScaleNormal="98" zoomScaleSheetLayoutView="61" zoomScalePageLayoutView="0" workbookViewId="0" topLeftCell="A3">
      <selection activeCell="E16" sqref="E1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50"/>
      <c r="F2" s="51"/>
      <c r="G2" s="51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2" t="s">
        <v>48</v>
      </c>
      <c r="B6" s="53"/>
      <c r="C6" s="53"/>
      <c r="D6" s="54"/>
      <c r="E6" s="54"/>
      <c r="F6" s="54"/>
      <c r="G6" s="54"/>
      <c r="H6" s="5"/>
      <c r="I6" s="5"/>
      <c r="J6" s="5"/>
      <c r="K6" s="5"/>
    </row>
    <row r="7" spans="1:11" ht="27.75" customHeight="1">
      <c r="A7" s="54"/>
      <c r="B7" s="54"/>
      <c r="C7" s="54"/>
      <c r="D7" s="54"/>
      <c r="E7" s="54"/>
      <c r="F7" s="54"/>
      <c r="G7" s="54"/>
      <c r="H7" s="5"/>
      <c r="I7" s="5"/>
      <c r="J7" s="5"/>
      <c r="K7" s="5"/>
    </row>
    <row r="8" spans="1:11" ht="18.75" customHeight="1">
      <c r="A8" s="54"/>
      <c r="B8" s="54"/>
      <c r="C8" s="54"/>
      <c r="D8" s="54"/>
      <c r="E8" s="54"/>
      <c r="F8" s="54"/>
      <c r="G8" s="54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57" t="s">
        <v>0</v>
      </c>
      <c r="B10" s="65"/>
      <c r="C10" s="65"/>
      <c r="D10" s="63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58"/>
      <c r="B11" s="62"/>
      <c r="C11" s="62"/>
      <c r="D11" s="64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58"/>
      <c r="B12" s="57" t="s">
        <v>2</v>
      </c>
      <c r="C12" s="60" t="s">
        <v>3</v>
      </c>
      <c r="D12" s="57" t="s">
        <v>46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58"/>
      <c r="B13" s="59"/>
      <c r="C13" s="61"/>
      <c r="D13" s="57"/>
      <c r="E13" s="47" t="s">
        <v>49</v>
      </c>
      <c r="F13" s="49" t="s">
        <v>35</v>
      </c>
      <c r="G13" s="49" t="s">
        <v>31</v>
      </c>
      <c r="H13" s="13"/>
      <c r="I13" s="13"/>
      <c r="J13" s="13"/>
      <c r="K13" s="13"/>
    </row>
    <row r="14" spans="1:11" ht="67.5" customHeight="1">
      <c r="A14" s="58"/>
      <c r="B14" s="59"/>
      <c r="C14" s="61"/>
      <c r="D14" s="57"/>
      <c r="E14" s="48"/>
      <c r="F14" s="48"/>
      <c r="G14" s="48"/>
      <c r="H14" s="13"/>
      <c r="I14" s="13"/>
      <c r="J14" s="13"/>
      <c r="K14" s="13"/>
    </row>
    <row r="15" spans="1:11" ht="20.25">
      <c r="A15" s="9">
        <v>1</v>
      </c>
      <c r="B15" s="9">
        <v>3</v>
      </c>
      <c r="C15" s="9">
        <v>4</v>
      </c>
      <c r="D15" s="9">
        <v>8</v>
      </c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D18+D30+D33+D36+D40+D44+D47+D51+D54+D57</f>
        <v>14081.540000000005</v>
      </c>
      <c r="E16" s="40">
        <f>E18+E30+E33+E36+E40+E44+E47+E51+E54+E57</f>
        <v>5671.8</v>
      </c>
      <c r="F16" s="40">
        <f>E16-D16</f>
        <v>-8409.740000000005</v>
      </c>
      <c r="G16" s="44">
        <f>E16/D16</f>
        <v>0.40278265019308956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D19+D20+D21+D22+D27</f>
        <v>6534.200000000001</v>
      </c>
      <c r="E18" s="40">
        <f>E19+E20+E22+E27+E21</f>
        <v>2829</v>
      </c>
      <c r="F18" s="40">
        <f aca="true" t="shared" si="0" ref="F18:F25">E18-D18</f>
        <v>-3705.2000000000007</v>
      </c>
      <c r="G18" s="40">
        <f aca="true" t="shared" si="1" ref="G18:G23">E18/D18*100</f>
        <v>43.295277157111805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985.26</v>
      </c>
      <c r="E19" s="41">
        <v>362.43</v>
      </c>
      <c r="F19" s="41">
        <f t="shared" si="0"/>
        <v>-622.8299999999999</v>
      </c>
      <c r="G19" s="41">
        <f t="shared" si="1"/>
        <v>36.785214055173256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4386.68</v>
      </c>
      <c r="E20" s="39">
        <v>2041.3</v>
      </c>
      <c r="F20" s="39">
        <f t="shared" si="0"/>
        <v>-2345.38</v>
      </c>
      <c r="G20" s="39">
        <f t="shared" si="1"/>
        <v>46.53405308798453</v>
      </c>
      <c r="H20" s="18"/>
      <c r="I20" s="18"/>
      <c r="J20" s="18"/>
      <c r="K20" s="18"/>
    </row>
    <row r="21" spans="1:11" ht="40.5">
      <c r="A21" s="25" t="s">
        <v>47</v>
      </c>
      <c r="B21" s="26" t="s">
        <v>5</v>
      </c>
      <c r="C21" s="26" t="s">
        <v>34</v>
      </c>
      <c r="D21" s="39">
        <v>146.79</v>
      </c>
      <c r="E21" s="39">
        <v>146.79</v>
      </c>
      <c r="F21" s="39">
        <f t="shared" si="0"/>
        <v>0</v>
      </c>
      <c r="G21" s="39">
        <f t="shared" si="1"/>
        <v>100</v>
      </c>
      <c r="H21" s="18"/>
      <c r="I21" s="18"/>
      <c r="J21" s="18"/>
      <c r="K21" s="18"/>
    </row>
    <row r="22" spans="1:11" ht="20.25">
      <c r="A22" s="25" t="s">
        <v>4</v>
      </c>
      <c r="B22" s="26" t="s">
        <v>5</v>
      </c>
      <c r="C22" s="26" t="s">
        <v>21</v>
      </c>
      <c r="D22" s="39">
        <f>D23+D25</f>
        <v>1015.47</v>
      </c>
      <c r="E22" s="39">
        <f>E23+E25</f>
        <v>278.48</v>
      </c>
      <c r="F22" s="39">
        <f t="shared" si="0"/>
        <v>-736.99</v>
      </c>
      <c r="G22" s="39">
        <f t="shared" si="1"/>
        <v>27.423754517612537</v>
      </c>
      <c r="H22" s="18"/>
      <c r="I22" s="18"/>
      <c r="J22" s="18"/>
      <c r="K22" s="18"/>
    </row>
    <row r="23" spans="1:11" ht="20.25">
      <c r="A23" s="8" t="s">
        <v>33</v>
      </c>
      <c r="B23" s="7"/>
      <c r="C23" s="7"/>
      <c r="D23" s="42">
        <v>33</v>
      </c>
      <c r="E23" s="42">
        <v>0</v>
      </c>
      <c r="F23" s="42">
        <f t="shared" si="0"/>
        <v>-33</v>
      </c>
      <c r="G23" s="39">
        <f t="shared" si="1"/>
        <v>0</v>
      </c>
      <c r="H23" s="18"/>
      <c r="I23" s="18"/>
      <c r="J23" s="18"/>
      <c r="K23" s="18"/>
    </row>
    <row r="24" spans="1:11" ht="20.25">
      <c r="A24" s="8"/>
      <c r="B24" s="7"/>
      <c r="C24" s="7"/>
      <c r="D24" s="42"/>
      <c r="E24" s="42"/>
      <c r="F24" s="42"/>
      <c r="G24" s="39"/>
      <c r="H24" s="18"/>
      <c r="I24" s="18"/>
      <c r="J24" s="18"/>
      <c r="K24" s="18"/>
    </row>
    <row r="25" spans="1:11" ht="20.25">
      <c r="A25" s="8" t="s">
        <v>4</v>
      </c>
      <c r="B25" s="7"/>
      <c r="C25" s="7"/>
      <c r="D25" s="42">
        <v>982.47</v>
      </c>
      <c r="E25" s="42">
        <v>278.48</v>
      </c>
      <c r="F25" s="42">
        <f t="shared" si="0"/>
        <v>-703.99</v>
      </c>
      <c r="G25" s="39">
        <f>E25/D25*100</f>
        <v>28.34488584893177</v>
      </c>
      <c r="H25" s="18"/>
      <c r="I25" s="18"/>
      <c r="J25" s="18"/>
      <c r="K25" s="18"/>
    </row>
    <row r="26" spans="1:11" ht="20.25">
      <c r="A26" s="25"/>
      <c r="B26" s="26"/>
      <c r="C26" s="26"/>
      <c r="D26" s="39"/>
      <c r="E26" s="39"/>
      <c r="F26" s="39"/>
      <c r="G26" s="39"/>
      <c r="H26" s="18"/>
      <c r="I26" s="18"/>
      <c r="J26" s="18"/>
      <c r="K26" s="18"/>
    </row>
    <row r="27" spans="1:11" ht="20.25">
      <c r="A27" s="25" t="s">
        <v>39</v>
      </c>
      <c r="B27" s="26" t="s">
        <v>5</v>
      </c>
      <c r="C27" s="26" t="s">
        <v>10</v>
      </c>
      <c r="D27" s="39">
        <f>$D$28</f>
        <v>0</v>
      </c>
      <c r="E27" s="39">
        <v>0</v>
      </c>
      <c r="F27" s="39">
        <f>E27-D27</f>
        <v>0</v>
      </c>
      <c r="G27" s="39">
        <v>0</v>
      </c>
      <c r="H27" s="18"/>
      <c r="I27" s="18"/>
      <c r="J27" s="18"/>
      <c r="K27" s="18"/>
    </row>
    <row r="28" spans="1:11" ht="20.25">
      <c r="A28" s="8" t="s">
        <v>40</v>
      </c>
      <c r="B28" s="7" t="s">
        <v>5</v>
      </c>
      <c r="C28" s="7" t="s">
        <v>10</v>
      </c>
      <c r="D28" s="42">
        <v>0</v>
      </c>
      <c r="E28" s="42">
        <v>0</v>
      </c>
      <c r="F28" s="39">
        <f>E28-D28</f>
        <v>0</v>
      </c>
      <c r="G28" s="39">
        <v>0</v>
      </c>
      <c r="H28" s="18"/>
      <c r="I28" s="18"/>
      <c r="J28" s="18"/>
      <c r="K28" s="18"/>
    </row>
    <row r="29" spans="1:11" ht="20.25">
      <c r="A29" s="8"/>
      <c r="B29" s="7"/>
      <c r="C29" s="7"/>
      <c r="D29" s="42"/>
      <c r="E29" s="42"/>
      <c r="F29" s="39"/>
      <c r="G29" s="39"/>
      <c r="H29" s="18"/>
      <c r="I29" s="18"/>
      <c r="J29" s="18"/>
      <c r="K29" s="18"/>
    </row>
    <row r="30" spans="1:11" ht="20.25">
      <c r="A30" s="25" t="s">
        <v>26</v>
      </c>
      <c r="B30" s="26" t="s">
        <v>7</v>
      </c>
      <c r="C30" s="26" t="s">
        <v>12</v>
      </c>
      <c r="D30" s="39">
        <f>$D$31</f>
        <v>246.3</v>
      </c>
      <c r="E30" s="39">
        <f>$E$31</f>
        <v>115.34</v>
      </c>
      <c r="F30" s="39">
        <f>F31</f>
        <v>130.96</v>
      </c>
      <c r="G30" s="39">
        <f>E30/D30*100</f>
        <v>46.82907023954527</v>
      </c>
      <c r="H30" s="18"/>
      <c r="I30" s="18"/>
      <c r="J30" s="18"/>
      <c r="K30" s="18"/>
    </row>
    <row r="31" spans="1:11" ht="20.25">
      <c r="A31" s="8" t="s">
        <v>27</v>
      </c>
      <c r="B31" s="7" t="s">
        <v>7</v>
      </c>
      <c r="C31" s="7" t="s">
        <v>8</v>
      </c>
      <c r="D31" s="42">
        <v>246.3</v>
      </c>
      <c r="E31" s="42">
        <v>115.34</v>
      </c>
      <c r="F31" s="42">
        <f>D31-E31</f>
        <v>130.96</v>
      </c>
      <c r="G31" s="39">
        <f>E31/D31*100</f>
        <v>46.82907023954527</v>
      </c>
      <c r="H31" s="18"/>
      <c r="I31" s="18"/>
      <c r="J31" s="18"/>
      <c r="K31" s="18"/>
    </row>
    <row r="32" spans="1:11" ht="20.25">
      <c r="A32" s="8"/>
      <c r="B32" s="7"/>
      <c r="C32" s="7"/>
      <c r="D32" s="42"/>
      <c r="E32" s="42"/>
      <c r="F32" s="42"/>
      <c r="G32" s="42"/>
      <c r="H32" s="19"/>
      <c r="I32" s="19"/>
      <c r="J32" s="19"/>
      <c r="K32" s="19"/>
    </row>
    <row r="33" spans="1:11" ht="40.5">
      <c r="A33" s="25" t="s">
        <v>41</v>
      </c>
      <c r="B33" s="26" t="s">
        <v>8</v>
      </c>
      <c r="C33" s="26" t="s">
        <v>12</v>
      </c>
      <c r="D33" s="39">
        <f>$D$34</f>
        <v>47.82</v>
      </c>
      <c r="E33" s="39">
        <f>$E$34</f>
        <v>9.66</v>
      </c>
      <c r="F33" s="39">
        <f>$F$34</f>
        <v>-38.16</v>
      </c>
      <c r="G33" s="39">
        <f>$G$34</f>
        <v>47.72674835931092</v>
      </c>
      <c r="H33" s="18"/>
      <c r="I33" s="18"/>
      <c r="J33" s="18"/>
      <c r="K33" s="18"/>
    </row>
    <row r="34" spans="1:11" ht="20.25">
      <c r="A34" s="8" t="s">
        <v>42</v>
      </c>
      <c r="B34" s="7" t="s">
        <v>8</v>
      </c>
      <c r="C34" s="7" t="s">
        <v>25</v>
      </c>
      <c r="D34" s="42">
        <v>47.82</v>
      </c>
      <c r="E34" s="42">
        <v>9.66</v>
      </c>
      <c r="F34" s="42">
        <f>E34-D34</f>
        <v>-38.16</v>
      </c>
      <c r="G34" s="42">
        <f>$G$37</f>
        <v>47.72674835931092</v>
      </c>
      <c r="H34" s="18"/>
      <c r="I34" s="18"/>
      <c r="J34" s="18"/>
      <c r="K34" s="18"/>
    </row>
    <row r="35" spans="1:11" ht="20.25">
      <c r="A35" s="8"/>
      <c r="B35" s="7"/>
      <c r="C35" s="7"/>
      <c r="D35" s="42"/>
      <c r="E35" s="42"/>
      <c r="F35" s="42"/>
      <c r="G35" s="42"/>
      <c r="H35" s="18"/>
      <c r="I35" s="18"/>
      <c r="J35" s="18"/>
      <c r="K35" s="18"/>
    </row>
    <row r="36" spans="1:11" ht="20.25">
      <c r="A36" s="25" t="s">
        <v>17</v>
      </c>
      <c r="B36" s="26" t="s">
        <v>6</v>
      </c>
      <c r="C36" s="26" t="s">
        <v>12</v>
      </c>
      <c r="D36" s="39">
        <f>D37+D38</f>
        <v>1610.32</v>
      </c>
      <c r="E36" s="39">
        <f>E37+E38</f>
        <v>744.69</v>
      </c>
      <c r="F36" s="39">
        <f>E36-D36</f>
        <v>-865.6299999999999</v>
      </c>
      <c r="G36" s="39">
        <f>E36/D36*100</f>
        <v>46.24484574494511</v>
      </c>
      <c r="H36" s="18"/>
      <c r="I36" s="18"/>
      <c r="J36" s="18"/>
      <c r="K36" s="18"/>
    </row>
    <row r="37" spans="1:11" ht="20.25">
      <c r="A37" s="8" t="s">
        <v>28</v>
      </c>
      <c r="B37" s="7" t="s">
        <v>6</v>
      </c>
      <c r="C37" s="7" t="s">
        <v>29</v>
      </c>
      <c r="D37" s="42">
        <v>1560.32</v>
      </c>
      <c r="E37" s="42">
        <v>744.69</v>
      </c>
      <c r="F37" s="42">
        <f>E37-D37</f>
        <v>-815.6299999999999</v>
      </c>
      <c r="G37" s="42">
        <f>E37/D37*100</f>
        <v>47.72674835931092</v>
      </c>
      <c r="H37" s="18"/>
      <c r="I37" s="18"/>
      <c r="J37" s="18"/>
      <c r="K37" s="18"/>
    </row>
    <row r="38" spans="1:11" ht="20.25">
      <c r="A38" s="8" t="s">
        <v>11</v>
      </c>
      <c r="B38" s="7" t="s">
        <v>6</v>
      </c>
      <c r="C38" s="6">
        <v>12</v>
      </c>
      <c r="D38" s="42">
        <v>50</v>
      </c>
      <c r="E38" s="46">
        <v>0</v>
      </c>
      <c r="F38" s="42">
        <f>E38-D38</f>
        <v>-50</v>
      </c>
      <c r="G38" s="42">
        <f>E38/D38*100</f>
        <v>0</v>
      </c>
      <c r="H38" s="18"/>
      <c r="I38" s="18"/>
      <c r="J38" s="18"/>
      <c r="K38" s="18"/>
    </row>
    <row r="39" spans="1:11" ht="20.25">
      <c r="A39" s="8"/>
      <c r="B39" s="7"/>
      <c r="C39" s="6"/>
      <c r="D39" s="42"/>
      <c r="E39" s="42"/>
      <c r="F39" s="42"/>
      <c r="G39" s="42"/>
      <c r="H39" s="19"/>
      <c r="I39" s="19"/>
      <c r="J39" s="19"/>
      <c r="K39" s="19"/>
    </row>
    <row r="40" spans="1:11" ht="36.75" customHeight="1">
      <c r="A40" s="25" t="s">
        <v>18</v>
      </c>
      <c r="B40" s="26" t="s">
        <v>9</v>
      </c>
      <c r="C40" s="26" t="s">
        <v>12</v>
      </c>
      <c r="D40" s="39">
        <f>D41+D42</f>
        <v>5051.39</v>
      </c>
      <c r="E40" s="39">
        <f>E41+E42</f>
        <v>1721.69</v>
      </c>
      <c r="F40" s="39">
        <f>E40-D40</f>
        <v>-3329.7000000000003</v>
      </c>
      <c r="G40" s="39">
        <f>E40/D40*100</f>
        <v>34.08348989090131</v>
      </c>
      <c r="H40" s="18"/>
      <c r="I40" s="18"/>
      <c r="J40" s="18"/>
      <c r="K40" s="18"/>
    </row>
    <row r="41" spans="1:11" ht="20.25">
      <c r="A41" s="8" t="s">
        <v>20</v>
      </c>
      <c r="B41" s="7" t="s">
        <v>9</v>
      </c>
      <c r="C41" s="7" t="s">
        <v>7</v>
      </c>
      <c r="D41" s="11">
        <v>0</v>
      </c>
      <c r="E41" s="42">
        <v>0</v>
      </c>
      <c r="F41" s="42">
        <f>E41-D41</f>
        <v>0</v>
      </c>
      <c r="G41" s="39" t="e">
        <f>E41/D41*100</f>
        <v>#DIV/0!</v>
      </c>
      <c r="H41" s="18"/>
      <c r="I41" s="18"/>
      <c r="J41" s="18"/>
      <c r="K41" s="18"/>
    </row>
    <row r="42" spans="1:11" ht="20.25">
      <c r="A42" s="8" t="s">
        <v>15</v>
      </c>
      <c r="B42" s="7" t="s">
        <v>9</v>
      </c>
      <c r="C42" s="7" t="s">
        <v>8</v>
      </c>
      <c r="D42" s="42">
        <v>5051.39</v>
      </c>
      <c r="E42" s="42">
        <v>1721.69</v>
      </c>
      <c r="F42" s="42">
        <f>E42-D42</f>
        <v>-3329.7000000000003</v>
      </c>
      <c r="G42" s="39">
        <f>E42/D42*100</f>
        <v>34.08348989090131</v>
      </c>
      <c r="H42" s="18"/>
      <c r="I42" s="18"/>
      <c r="J42" s="18"/>
      <c r="K42" s="18"/>
    </row>
    <row r="43" spans="1:11" ht="20.25">
      <c r="A43" s="8"/>
      <c r="B43" s="7"/>
      <c r="C43" s="7"/>
      <c r="D43" s="42"/>
      <c r="E43" s="42"/>
      <c r="F43" s="42"/>
      <c r="G43" s="42"/>
      <c r="H43" s="19"/>
      <c r="I43" s="19"/>
      <c r="J43" s="19"/>
      <c r="K43" s="19"/>
    </row>
    <row r="44" spans="1:11" ht="20.25" hidden="1">
      <c r="A44" s="25"/>
      <c r="B44" s="26"/>
      <c r="C44" s="26"/>
      <c r="D44" s="39"/>
      <c r="E44" s="39"/>
      <c r="F44" s="39"/>
      <c r="G44" s="39"/>
      <c r="H44" s="18"/>
      <c r="I44" s="18"/>
      <c r="J44" s="18"/>
      <c r="K44" s="18"/>
    </row>
    <row r="45" spans="1:11" ht="20.25" hidden="1">
      <c r="A45" s="8"/>
      <c r="B45" s="7"/>
      <c r="C45" s="7"/>
      <c r="D45" s="42"/>
      <c r="E45" s="42"/>
      <c r="F45" s="42"/>
      <c r="G45" s="42"/>
      <c r="H45" s="18"/>
      <c r="I45" s="18"/>
      <c r="J45" s="18"/>
      <c r="K45" s="18"/>
    </row>
    <row r="46" spans="1:11" ht="20.25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25" t="s">
        <v>37</v>
      </c>
      <c r="B47" s="26" t="s">
        <v>36</v>
      </c>
      <c r="C47" s="26" t="s">
        <v>12</v>
      </c>
      <c r="D47" s="39">
        <f>D48+D49</f>
        <v>33.03</v>
      </c>
      <c r="E47" s="39">
        <f>E48+E49</f>
        <v>17.37</v>
      </c>
      <c r="F47" s="42">
        <f>E47-D47</f>
        <v>-15.66</v>
      </c>
      <c r="G47" s="42">
        <f>E47/D47*100</f>
        <v>52.58855585831063</v>
      </c>
      <c r="H47" s="18"/>
      <c r="I47" s="18"/>
      <c r="J47" s="18"/>
      <c r="K47" s="18"/>
    </row>
    <row r="48" spans="1:11" ht="18" customHeight="1">
      <c r="A48" s="8" t="s">
        <v>38</v>
      </c>
      <c r="B48" s="7" t="s">
        <v>36</v>
      </c>
      <c r="C48" s="7" t="s">
        <v>5</v>
      </c>
      <c r="D48" s="42">
        <v>33.03</v>
      </c>
      <c r="E48" s="42">
        <v>17.37</v>
      </c>
      <c r="F48" s="42">
        <f>E48-D48</f>
        <v>-15.66</v>
      </c>
      <c r="G48" s="42">
        <f>E48/D48*100</f>
        <v>52.58855585831063</v>
      </c>
      <c r="H48" s="18"/>
      <c r="I48" s="18"/>
      <c r="J48" s="18"/>
      <c r="K48" s="18"/>
    </row>
    <row r="49" spans="1:11" ht="2.25" customHeight="1" hidden="1">
      <c r="A49" s="8"/>
      <c r="B49" s="7"/>
      <c r="C49" s="7"/>
      <c r="D49" s="42"/>
      <c r="E49" s="42"/>
      <c r="F49" s="42"/>
      <c r="G49" s="42"/>
      <c r="H49" s="20"/>
      <c r="I49" s="20"/>
      <c r="J49" s="20"/>
      <c r="K49" s="20"/>
    </row>
    <row r="50" spans="1:11" ht="20.25">
      <c r="A50" s="8"/>
      <c r="B50" s="7"/>
      <c r="C50" s="7"/>
      <c r="D50" s="42"/>
      <c r="E50" s="42"/>
      <c r="F50" s="42"/>
      <c r="G50" s="42"/>
      <c r="H50" s="18"/>
      <c r="I50" s="18"/>
      <c r="J50" s="18"/>
      <c r="K50" s="18"/>
    </row>
    <row r="51" spans="1:11" ht="20.25">
      <c r="A51" s="27" t="s">
        <v>19</v>
      </c>
      <c r="B51" s="26">
        <v>10</v>
      </c>
      <c r="C51" s="26" t="s">
        <v>12</v>
      </c>
      <c r="D51" s="39">
        <f>$D$52</f>
        <v>472.78</v>
      </c>
      <c r="E51" s="39">
        <f>E52</f>
        <v>234.05</v>
      </c>
      <c r="F51" s="39">
        <f>F52</f>
        <v>-238.72999999999996</v>
      </c>
      <c r="G51" s="39">
        <f>E51/D51*100</f>
        <v>49.50505520538094</v>
      </c>
      <c r="H51" s="18"/>
      <c r="I51" s="18"/>
      <c r="J51" s="18"/>
      <c r="K51" s="18"/>
    </row>
    <row r="52" spans="1:11" ht="20.25">
      <c r="A52" s="22" t="s">
        <v>24</v>
      </c>
      <c r="B52" s="7" t="s">
        <v>25</v>
      </c>
      <c r="C52" s="7" t="s">
        <v>5</v>
      </c>
      <c r="D52" s="42">
        <v>472.78</v>
      </c>
      <c r="E52" s="42">
        <v>234.05</v>
      </c>
      <c r="F52" s="42">
        <f>E52-D52</f>
        <v>-238.72999999999996</v>
      </c>
      <c r="G52" s="39">
        <f>E52/D52*100</f>
        <v>49.50505520538094</v>
      </c>
      <c r="H52" s="18"/>
      <c r="I52" s="18"/>
      <c r="J52" s="18"/>
      <c r="K52" s="18"/>
    </row>
    <row r="53" spans="1:11" ht="20.25">
      <c r="A53" s="22"/>
      <c r="B53" s="7"/>
      <c r="C53" s="7"/>
      <c r="D53" s="42"/>
      <c r="E53" s="42"/>
      <c r="F53" s="42"/>
      <c r="G53" s="39"/>
      <c r="H53" s="18"/>
      <c r="I53" s="18"/>
      <c r="J53" s="18"/>
      <c r="K53" s="18"/>
    </row>
    <row r="54" spans="1:11" ht="20.25">
      <c r="A54" s="25" t="s">
        <v>14</v>
      </c>
      <c r="B54" s="26" t="s">
        <v>10</v>
      </c>
      <c r="C54" s="26" t="s">
        <v>12</v>
      </c>
      <c r="D54" s="39">
        <f>$D$55</f>
        <v>20</v>
      </c>
      <c r="E54" s="39">
        <f>$E$55</f>
        <v>0</v>
      </c>
      <c r="F54" s="39">
        <f>F55</f>
        <v>-20</v>
      </c>
      <c r="G54" s="39">
        <f>E54/D54*100</f>
        <v>0</v>
      </c>
      <c r="H54" s="18"/>
      <c r="I54" s="18"/>
      <c r="J54" s="18"/>
      <c r="K54" s="18"/>
    </row>
    <row r="55" spans="1:11" ht="20.25">
      <c r="A55" s="22" t="s">
        <v>22</v>
      </c>
      <c r="B55" s="7" t="s">
        <v>10</v>
      </c>
      <c r="C55" s="7" t="s">
        <v>5</v>
      </c>
      <c r="D55" s="42">
        <v>20</v>
      </c>
      <c r="E55" s="42">
        <v>0</v>
      </c>
      <c r="F55" s="42">
        <f>E55-D55</f>
        <v>-20</v>
      </c>
      <c r="G55" s="39">
        <f>E55/D55*100</f>
        <v>0</v>
      </c>
      <c r="H55" s="18"/>
      <c r="I55" s="18"/>
      <c r="J55" s="18"/>
      <c r="K55" s="18"/>
    </row>
    <row r="56" spans="1:11" ht="20.25">
      <c r="A56" s="10"/>
      <c r="B56" s="3"/>
      <c r="C56" s="3"/>
      <c r="D56" s="43"/>
      <c r="E56" s="43"/>
      <c r="F56" s="43"/>
      <c r="G56" s="43"/>
      <c r="H56" s="18"/>
      <c r="I56" s="18"/>
      <c r="J56" s="18"/>
      <c r="K56" s="18"/>
    </row>
    <row r="57" spans="1:11" ht="60.75">
      <c r="A57" s="24" t="s">
        <v>43</v>
      </c>
      <c r="B57" s="26" t="s">
        <v>23</v>
      </c>
      <c r="C57" s="26" t="s">
        <v>12</v>
      </c>
      <c r="D57" s="39">
        <f>$D$58</f>
        <v>65.7</v>
      </c>
      <c r="E57" s="39">
        <f>$E$58</f>
        <v>0</v>
      </c>
      <c r="F57" s="39">
        <f>F58</f>
        <v>-65.7</v>
      </c>
      <c r="G57" s="37">
        <f>G58</f>
        <v>0</v>
      </c>
      <c r="H57" s="18"/>
      <c r="I57" s="18"/>
      <c r="J57" s="18"/>
      <c r="K57" s="18"/>
    </row>
    <row r="58" spans="1:7" ht="36.75" customHeight="1">
      <c r="A58" s="22" t="s">
        <v>44</v>
      </c>
      <c r="B58" s="7" t="s">
        <v>23</v>
      </c>
      <c r="C58" s="7" t="s">
        <v>8</v>
      </c>
      <c r="D58" s="42">
        <v>65.7</v>
      </c>
      <c r="E58" s="42">
        <v>0</v>
      </c>
      <c r="F58" s="42">
        <f>E58-D58</f>
        <v>-65.7</v>
      </c>
      <c r="G58" s="38">
        <f>E58/D58*100</f>
        <v>0</v>
      </c>
    </row>
    <row r="59" spans="1:7" ht="20.25">
      <c r="A59" s="22"/>
      <c r="B59" s="7"/>
      <c r="C59" s="7"/>
      <c r="D59" s="11"/>
      <c r="E59" s="11"/>
      <c r="F59" s="11"/>
      <c r="G59" s="11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20.25">
      <c r="A61" s="55"/>
      <c r="B61" s="56"/>
      <c r="D61" s="29"/>
      <c r="E61" s="29"/>
      <c r="F61" s="29"/>
      <c r="G61" s="29"/>
    </row>
    <row r="62" spans="1:7" ht="18">
      <c r="A62" s="21"/>
      <c r="D62" s="29"/>
      <c r="E62" s="29"/>
      <c r="F62" s="29"/>
      <c r="G62" s="29"/>
    </row>
  </sheetData>
  <sheetProtection/>
  <mergeCells count="13">
    <mergeCell ref="D12:D14"/>
    <mergeCell ref="D10:D11"/>
    <mergeCell ref="B10:C10"/>
    <mergeCell ref="E13:E14"/>
    <mergeCell ref="F13:F14"/>
    <mergeCell ref="G13:G14"/>
    <mergeCell ref="E2:G2"/>
    <mergeCell ref="A6:G8"/>
    <mergeCell ref="A61:B61"/>
    <mergeCell ref="A10:A14"/>
    <mergeCell ref="B12:B14"/>
    <mergeCell ref="C12:C14"/>
    <mergeCell ref="B11:C11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3" r:id="rId1"/>
  <headerFooter alignWithMargins="0">
    <oddHeader>&amp;CСтраница &amp;P</oddHead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2016-07-18T08:26:55Z</cp:lastPrinted>
  <dcterms:created xsi:type="dcterms:W3CDTF">2005-02-28T13:05:04Z</dcterms:created>
  <dcterms:modified xsi:type="dcterms:W3CDTF">2022-07-05T10:55:22Z</dcterms:modified>
  <cp:category/>
  <cp:version/>
  <cp:contentType/>
  <cp:contentStatus/>
</cp:coreProperties>
</file>